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" sheetId="1" r:id="rId1"/>
  </sheets>
  <definedNames>
    <definedName name="_xlnm.Print_Area" localSheetId="0">'Report'!$B$1:$Q$39</definedName>
  </definedNames>
  <calcPr fullCalcOnLoad="1"/>
</workbook>
</file>

<file path=xl/sharedStrings.xml><?xml version="1.0" encoding="utf-8"?>
<sst xmlns="http://schemas.openxmlformats.org/spreadsheetml/2006/main" count="50" uniqueCount="38">
  <si>
    <t>0 -1 L</t>
  </si>
  <si>
    <t>0 - 5 L</t>
  </si>
  <si>
    <t>0- 500 ml</t>
  </si>
  <si>
    <t>janvier-mars</t>
  </si>
  <si>
    <t>avril-décembre</t>
  </si>
  <si>
    <t>janvier-décembre</t>
  </si>
  <si>
    <t>Volume</t>
  </si>
  <si>
    <t>Frais de recyclage des récipients (FRR)</t>
  </si>
  <si>
    <t>Consigne</t>
  </si>
  <si>
    <t>Récipients vendus</t>
  </si>
  <si>
    <t>Différence</t>
  </si>
  <si>
    <t>Consignes payables à Encorp</t>
  </si>
  <si>
    <t>FRR payables à  Encorp</t>
  </si>
  <si>
    <t xml:space="preserve">  TOTAUX</t>
  </si>
  <si>
    <t>Total des frais payables à Encorp</t>
  </si>
  <si>
    <t>Total des frais remis à Encorp</t>
  </si>
  <si>
    <t>Aluminium (boissons alcoolisées)</t>
  </si>
  <si>
    <t>PET 1 / PEHD 2 (boissons non alcoolisées)</t>
  </si>
  <si>
    <t xml:space="preserve">Verre non réutilisable (boissons non alcoolisées) </t>
  </si>
  <si>
    <t>Verre non réutilisable (boissons alcoolisées)</t>
  </si>
  <si>
    <t xml:space="preserve">Remplir, sauvegarder et soumettre à epr-rep@encorpatl.ca </t>
  </si>
  <si>
    <t>NOM DU PROPRIÉTAIRE DE MARQUE :</t>
  </si>
  <si>
    <t xml:space="preserve">PÉRIODE DE VENTES :   </t>
  </si>
  <si>
    <t>Soumis par (nom et titre) :</t>
  </si>
  <si>
    <t>Authorisé par (nom et titre) :</t>
  </si>
  <si>
    <t>Signature autorisée :</t>
  </si>
  <si>
    <t>Date :</t>
  </si>
  <si>
    <t xml:space="preserve"> TOTAL À PAYER / (REMBOURSEMENT)</t>
  </si>
  <si>
    <r>
      <t>ANNEXE B - RAPPORT ANNUEL SUR LES REMISES RELATIVES AUX RÉCIPIENTS</t>
    </r>
    <r>
      <rPr>
        <b/>
        <sz val="18"/>
        <color indexed="10"/>
        <rFont val="Arial"/>
        <family val="2"/>
      </rPr>
      <t xml:space="preserve"> </t>
    </r>
  </si>
  <si>
    <r>
      <t>1</t>
    </r>
    <r>
      <rPr>
        <b/>
        <vertAlign val="superscript"/>
        <sz val="18"/>
        <color indexed="8"/>
        <rFont val="Arial"/>
        <family val="2"/>
      </rPr>
      <t>er</t>
    </r>
    <r>
      <rPr>
        <b/>
        <sz val="18"/>
        <color indexed="8"/>
        <rFont val="Arial"/>
        <family val="2"/>
      </rPr>
      <t xml:space="preserve"> janvier au 31 décembre 2024</t>
    </r>
  </si>
  <si>
    <t>ENCORP ATLANTIC / ENCORP ATLANTIQUE</t>
  </si>
  <si>
    <t>Autres plastiques / pochettes - PP 5, PS 6, Autre 7 et PE-LD 4 (boissons non alcoolisées et alcoolisées)</t>
  </si>
  <si>
    <t>Acier (boissons non alcoolisées et alcoolisées)</t>
  </si>
  <si>
    <t>Cartons - contenants multicouches et boîtes à vin (boissons non alcoolisées et alcoolisées)</t>
  </si>
  <si>
    <t>1001 ml - 5 L</t>
  </si>
  <si>
    <t>PET 1 / HDPE 2 (boissons alcoolisées)</t>
  </si>
  <si>
    <t>Aluminium (boissons non alcoolisées)</t>
  </si>
  <si>
    <t>501 ml - 5 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</si>
</sst>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-* #,##0.00000_-;\-* #,##0.00000_-;_-* &quot;-&quot;??_-;_-@_-"/>
    <numFmt numFmtId="181" formatCode="0.0000"/>
    <numFmt numFmtId="182" formatCode="_(* #,##0.0000_);_(* \(#,##0.0000\);_(* &quot;-&quot;????_);_(@_)"/>
    <numFmt numFmtId="183" formatCode="_(* #,##0.0_);_(* \(#,##0.0\);_(* &quot;-&quot;??_);_(@_)"/>
    <numFmt numFmtId="184" formatCode="_(* #,##0_);_(* \(#,##0\);_(* &quot;-&quot;??_);_(@_)"/>
    <numFmt numFmtId="185" formatCode="_(&quot;$&quot;* #,##0.0000_);_(&quot;$&quot;* \(#,##0.0000\);_(&quot;$&quot;* &quot;-&quot;??_);_(@_)"/>
    <numFmt numFmtId="186" formatCode="_(&quot;$&quot;* #,##0.00000_);_(&quot;$&quot;* \(#,##0.00000\);_(&quot;$&quot;* &quot;-&quot;??_);_(@_)"/>
    <numFmt numFmtId="187" formatCode="_(* #,##0.0000_);_(* \(#,##0.0000\);_(* &quot;-&quot;??_);_(@_)"/>
    <numFmt numFmtId="188" formatCode="_(* #,##0.000_);_(* \(#,##0.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  <numFmt numFmtId="195" formatCode="_(* #,##0.00000_);_(* \(#,##0.00000\);_(* &quot;-&quot;????_);_(@_)"/>
    <numFmt numFmtId="196" formatCode="_(* #,##0.000_);_(* \(#,##0.000\);_(* &quot;-&quot;????_);_(@_)"/>
    <numFmt numFmtId="197" formatCode="_(* #,##0.00_);_(* \(#,##0.00\);_(* &quot;-&quot;????_);_(@_)"/>
  </numFmts>
  <fonts count="58">
    <font>
      <sz val="10"/>
      <name val="Times New Roman"/>
      <family val="0"/>
    </font>
    <font>
      <u val="single"/>
      <sz val="15"/>
      <color indexed="12"/>
      <name val="Times New Roman"/>
      <family val="1"/>
    </font>
    <font>
      <u val="single"/>
      <sz val="15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7"/>
      <name val="Arial"/>
      <family val="2"/>
    </font>
    <font>
      <b/>
      <sz val="12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 tint="-0.4999699890613556"/>
      <name val="Times New Roman"/>
      <family val="1"/>
    </font>
    <font>
      <b/>
      <sz val="18"/>
      <color rgb="FF000000"/>
      <name val="Arial"/>
      <family val="2"/>
    </font>
    <font>
      <b/>
      <sz val="18"/>
      <color rgb="FF3B673C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9496"/>
        <bgColor indexed="64"/>
      </patternFill>
    </fill>
    <fill>
      <patternFill patternType="solid">
        <fgColor rgb="FF3B673C"/>
        <bgColor indexed="64"/>
      </patternFill>
    </fill>
    <fill>
      <patternFill patternType="solid">
        <fgColor rgb="FF606264"/>
        <bgColor indexed="64"/>
      </patternFill>
    </fill>
    <fill>
      <patternFill patternType="solid">
        <fgColor rgb="FF93BA1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97" fontId="4" fillId="33" borderId="12" xfId="0" applyNumberFormat="1" applyFont="1" applyFill="1" applyBorder="1" applyAlignment="1">
      <alignment/>
    </xf>
    <xf numFmtId="197" fontId="4" fillId="0" borderId="12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left" indent="4"/>
    </xf>
    <xf numFmtId="43" fontId="3" fillId="0" borderId="12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97" fontId="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4"/>
    </xf>
    <xf numFmtId="197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184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Border="1" applyAlignment="1">
      <alignment/>
    </xf>
    <xf numFmtId="182" fontId="51" fillId="34" borderId="12" xfId="0" applyNumberFormat="1" applyFont="1" applyFill="1" applyBorder="1" applyAlignment="1">
      <alignment horizontal="center" vertical="center" wrapText="1"/>
    </xf>
    <xf numFmtId="43" fontId="51" fillId="34" borderId="14" xfId="0" applyNumberFormat="1" applyFont="1" applyFill="1" applyBorder="1" applyAlignment="1">
      <alignment horizontal="center"/>
    </xf>
    <xf numFmtId="44" fontId="51" fillId="34" borderId="14" xfId="0" applyNumberFormat="1" applyFont="1" applyFill="1" applyBorder="1" applyAlignment="1">
      <alignment/>
    </xf>
    <xf numFmtId="43" fontId="51" fillId="34" borderId="15" xfId="0" applyNumberFormat="1" applyFont="1" applyFill="1" applyBorder="1" applyAlignment="1">
      <alignment horizontal="center"/>
    </xf>
    <xf numFmtId="43" fontId="51" fillId="34" borderId="16" xfId="0" applyNumberFormat="1" applyFont="1" applyFill="1" applyBorder="1" applyAlignment="1">
      <alignment/>
    </xf>
    <xf numFmtId="184" fontId="51" fillId="34" borderId="14" xfId="42" applyNumberFormat="1" applyFont="1" applyFill="1" applyBorder="1" applyAlignment="1">
      <alignment/>
    </xf>
    <xf numFmtId="182" fontId="51" fillId="35" borderId="12" xfId="0" applyNumberFormat="1" applyFont="1" applyFill="1" applyBorder="1" applyAlignment="1">
      <alignment horizontal="center" vertical="center" wrapText="1"/>
    </xf>
    <xf numFmtId="181" fontId="51" fillId="36" borderId="12" xfId="0" applyNumberFormat="1" applyFont="1" applyFill="1" applyBorder="1" applyAlignment="1">
      <alignment horizontal="center" vertical="center" wrapText="1"/>
    </xf>
    <xf numFmtId="182" fontId="51" fillId="36" borderId="12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left" indent="4"/>
    </xf>
    <xf numFmtId="0" fontId="52" fillId="35" borderId="12" xfId="0" applyFont="1" applyFill="1" applyBorder="1" applyAlignment="1">
      <alignment horizontal="left"/>
    </xf>
    <xf numFmtId="0" fontId="51" fillId="35" borderId="12" xfId="0" applyFont="1" applyFill="1" applyBorder="1" applyAlignment="1">
      <alignment horizontal="left" wrapText="1" indent="4"/>
    </xf>
    <xf numFmtId="0" fontId="51" fillId="37" borderId="12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 applyProtection="1">
      <alignment/>
      <protection locked="0"/>
    </xf>
    <xf numFmtId="184" fontId="3" fillId="0" borderId="12" xfId="42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/>
      <protection locked="0"/>
    </xf>
    <xf numFmtId="181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51" fillId="37" borderId="19" xfId="0" applyFont="1" applyFill="1" applyBorder="1" applyAlignment="1">
      <alignment horizontal="left" vertical="center" wrapText="1"/>
    </xf>
    <xf numFmtId="0" fontId="51" fillId="37" borderId="20" xfId="0" applyFont="1" applyFill="1" applyBorder="1" applyAlignment="1">
      <alignment horizontal="left" vertical="center" wrapText="1"/>
    </xf>
    <xf numFmtId="0" fontId="51" fillId="37" borderId="2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5" fillId="33" borderId="0" xfId="0" applyFont="1" applyFill="1" applyAlignment="1" applyProtection="1">
      <alignment horizontal="center"/>
      <protection locked="0"/>
    </xf>
    <xf numFmtId="0" fontId="56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  <xf numFmtId="0" fontId="56" fillId="0" borderId="0" xfId="0" applyFont="1" applyAlignment="1">
      <alignment horizontal="center" vertical="top"/>
    </xf>
    <xf numFmtId="0" fontId="57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tabSelected="1" zoomScalePageLayoutView="0" workbookViewId="0" topLeftCell="B1">
      <selection activeCell="I14" sqref="I14"/>
    </sheetView>
  </sheetViews>
  <sheetFormatPr defaultColWidth="9.33203125" defaultRowHeight="12.75"/>
  <cols>
    <col min="1" max="1" width="1.66796875" style="3" customWidth="1"/>
    <col min="2" max="2" width="62.83203125" style="3" customWidth="1"/>
    <col min="3" max="3" width="15.33203125" style="3" customWidth="1"/>
    <col min="4" max="4" width="18.66015625" style="3" customWidth="1"/>
    <col min="5" max="5" width="18.83203125" style="3" customWidth="1"/>
    <col min="6" max="6" width="21.5" style="3" customWidth="1"/>
    <col min="7" max="7" width="2.5" style="3" customWidth="1"/>
    <col min="8" max="8" width="17.83203125" style="42" customWidth="1"/>
    <col min="9" max="9" width="16.83203125" style="43" customWidth="1"/>
    <col min="10" max="10" width="1.66796875" style="11" customWidth="1"/>
    <col min="11" max="11" width="16.5" style="11" customWidth="1"/>
    <col min="12" max="12" width="16.16015625" style="11" customWidth="1"/>
    <col min="13" max="13" width="16.66015625" style="11" customWidth="1"/>
    <col min="14" max="14" width="2.66015625" style="3" customWidth="1"/>
    <col min="15" max="15" width="16.83203125" style="3" customWidth="1"/>
    <col min="16" max="16" width="1.66796875" style="3" customWidth="1"/>
    <col min="17" max="17" width="16.33203125" style="3" customWidth="1"/>
    <col min="18" max="18" width="9.33203125" style="3" customWidth="1"/>
    <col min="19" max="19" width="11.66015625" style="3" customWidth="1"/>
    <col min="20" max="20" width="10.5" style="3" customWidth="1"/>
    <col min="21" max="21" width="12.66015625" style="3" customWidth="1"/>
    <col min="22" max="23" width="9.33203125" style="3" customWidth="1"/>
    <col min="24" max="16384" width="9.33203125" style="1" customWidth="1"/>
  </cols>
  <sheetData>
    <row r="1" spans="2:17" ht="12.7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23.25">
      <c r="B2" s="91" t="s">
        <v>30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17" ht="23.25">
      <c r="B3" s="89" t="s">
        <v>28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23" s="62" customFormat="1" ht="3" customHeight="1">
      <c r="A4" s="6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61"/>
      <c r="S4" s="61"/>
      <c r="T4" s="61"/>
      <c r="U4" s="61"/>
      <c r="V4" s="61"/>
      <c r="W4" s="61"/>
    </row>
    <row r="5" spans="1:23" s="62" customFormat="1" ht="6" customHeight="1">
      <c r="A5" s="61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61"/>
      <c r="S5" s="61"/>
      <c r="T5" s="61"/>
      <c r="U5" s="61"/>
      <c r="V5" s="61"/>
      <c r="W5" s="61"/>
    </row>
    <row r="6" spans="1:23" s="62" customFormat="1" ht="26.25">
      <c r="A6" s="61"/>
      <c r="B6" s="88" t="s">
        <v>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61"/>
      <c r="S6" s="61"/>
      <c r="T6" s="61"/>
      <c r="U6" s="61"/>
      <c r="V6" s="61"/>
      <c r="W6" s="61"/>
    </row>
    <row r="7" spans="1:23" s="62" customFormat="1" ht="24" customHeight="1">
      <c r="A7" s="82" t="s">
        <v>20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61"/>
      <c r="S7" s="61"/>
      <c r="T7" s="61"/>
      <c r="U7" s="61"/>
      <c r="V7" s="61"/>
      <c r="W7" s="61"/>
    </row>
    <row r="8" spans="1:23" s="62" customFormat="1" ht="24.75" customHeight="1" thickBot="1">
      <c r="A8" s="61"/>
      <c r="B8" s="63" t="s">
        <v>21</v>
      </c>
      <c r="C8" s="64"/>
      <c r="D8" s="65"/>
      <c r="E8" s="66"/>
      <c r="F8" s="66"/>
      <c r="G8" s="66"/>
      <c r="H8" s="66"/>
      <c r="I8" s="66"/>
      <c r="J8" s="66"/>
      <c r="K8" s="67"/>
      <c r="L8" s="61"/>
      <c r="M8" s="68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2:13" ht="12.75">
      <c r="B9" s="5"/>
      <c r="C9" s="5"/>
      <c r="D9" s="9"/>
      <c r="E9" s="9"/>
      <c r="F9" s="9"/>
      <c r="G9" s="4"/>
      <c r="H9" s="4"/>
      <c r="I9" s="4"/>
      <c r="J9" s="8"/>
      <c r="K9" s="7"/>
      <c r="L9" s="3"/>
      <c r="M9" s="8"/>
    </row>
    <row r="10" spans="2:9" ht="23.25" customHeight="1">
      <c r="B10" s="5" t="s">
        <v>22</v>
      </c>
      <c r="C10" s="6"/>
      <c r="D10" s="57" t="s">
        <v>3</v>
      </c>
      <c r="E10" s="58" t="s">
        <v>4</v>
      </c>
      <c r="F10" s="58" t="s">
        <v>5</v>
      </c>
      <c r="G10" s="10"/>
      <c r="H10" s="58" t="s">
        <v>3</v>
      </c>
      <c r="I10" s="58" t="s">
        <v>4</v>
      </c>
    </row>
    <row r="11" spans="2:9" ht="12.75">
      <c r="B11" s="5"/>
      <c r="C11" s="5"/>
      <c r="D11" s="12"/>
      <c r="E11" s="13"/>
      <c r="F11" s="13"/>
      <c r="G11" s="5"/>
      <c r="H11" s="12"/>
      <c r="I11" s="13"/>
    </row>
    <row r="12" spans="2:17" ht="66.75" customHeight="1">
      <c r="B12" s="6"/>
      <c r="C12" s="51" t="s">
        <v>6</v>
      </c>
      <c r="D12" s="45" t="s">
        <v>7</v>
      </c>
      <c r="E12" s="45" t="s">
        <v>7</v>
      </c>
      <c r="F12" s="52" t="s">
        <v>8</v>
      </c>
      <c r="G12" s="14"/>
      <c r="H12" s="45" t="s">
        <v>9</v>
      </c>
      <c r="I12" s="45" t="s">
        <v>9</v>
      </c>
      <c r="J12" s="15"/>
      <c r="K12" s="53" t="s">
        <v>11</v>
      </c>
      <c r="L12" s="45" t="s">
        <v>12</v>
      </c>
      <c r="M12" s="45" t="s">
        <v>14</v>
      </c>
      <c r="N12" s="16"/>
      <c r="O12" s="45" t="s">
        <v>15</v>
      </c>
      <c r="P12" s="17"/>
      <c r="Q12" s="45" t="s">
        <v>10</v>
      </c>
    </row>
    <row r="13" spans="1:23" s="2" customFormat="1" ht="30" customHeight="1">
      <c r="A13" s="17"/>
      <c r="B13" s="17"/>
      <c r="C13" s="17"/>
      <c r="D13" s="17"/>
      <c r="E13" s="17"/>
      <c r="F13" s="18"/>
      <c r="G13" s="19"/>
      <c r="H13" s="20"/>
      <c r="I13" s="20"/>
      <c r="J13" s="21"/>
      <c r="K13" s="22"/>
      <c r="L13" s="22"/>
      <c r="M13" s="22"/>
      <c r="N13" s="23"/>
      <c r="O13" s="24"/>
      <c r="P13" s="25"/>
      <c r="Q13" s="24"/>
      <c r="R13" s="23"/>
      <c r="S13" s="23"/>
      <c r="T13" s="23"/>
      <c r="U13" s="23"/>
      <c r="V13" s="23"/>
      <c r="W13" s="23"/>
    </row>
    <row r="14" spans="2:21" ht="37.5" customHeight="1">
      <c r="B14" s="54" t="s">
        <v>36</v>
      </c>
      <c r="C14" s="55" t="s">
        <v>1</v>
      </c>
      <c r="D14" s="26">
        <v>0</v>
      </c>
      <c r="E14" s="26">
        <v>0.01</v>
      </c>
      <c r="F14" s="27">
        <v>0.1</v>
      </c>
      <c r="G14" s="28"/>
      <c r="H14" s="60"/>
      <c r="I14" s="60"/>
      <c r="J14" s="8"/>
      <c r="K14" s="29">
        <f>ROUND(((($H14+I14)*$F14)),2)</f>
        <v>0</v>
      </c>
      <c r="L14" s="29">
        <f>ROUND((D14*H14)+(I14*E14),2)</f>
        <v>0</v>
      </c>
      <c r="M14" s="29">
        <f>SUM(K14:L14)</f>
        <v>0</v>
      </c>
      <c r="O14" s="59">
        <v>0</v>
      </c>
      <c r="Q14" s="29">
        <f>M14-O14</f>
        <v>0</v>
      </c>
      <c r="S14" s="30"/>
      <c r="T14" s="30"/>
      <c r="U14" s="30"/>
    </row>
    <row r="15" spans="2:21" ht="30.75" customHeight="1">
      <c r="B15" s="54" t="s">
        <v>16</v>
      </c>
      <c r="C15" s="55" t="s">
        <v>1</v>
      </c>
      <c r="D15" s="31">
        <v>0</v>
      </c>
      <c r="E15" s="31">
        <v>0.02</v>
      </c>
      <c r="F15" s="27">
        <v>0.1</v>
      </c>
      <c r="G15" s="32"/>
      <c r="H15" s="60"/>
      <c r="I15" s="60"/>
      <c r="J15" s="8"/>
      <c r="K15" s="29">
        <f aca="true" t="shared" si="0" ref="K15:K24">ROUND(((($H15+I15)*$F15)),2)</f>
        <v>0</v>
      </c>
      <c r="L15" s="29">
        <f aca="true" t="shared" si="1" ref="L15:L24">ROUND((D15*H15)+(I15*E15),2)</f>
        <v>0</v>
      </c>
      <c r="M15" s="29">
        <f aca="true" t="shared" si="2" ref="M15:M24">SUM(K15:L15)</f>
        <v>0</v>
      </c>
      <c r="N15" s="23"/>
      <c r="O15" s="59">
        <v>0</v>
      </c>
      <c r="Q15" s="29">
        <f aca="true" t="shared" si="3" ref="Q15:Q24">M15-O15</f>
        <v>0</v>
      </c>
      <c r="S15" s="30"/>
      <c r="T15" s="30"/>
      <c r="U15" s="30"/>
    </row>
    <row r="16" spans="2:21" ht="26.25" customHeight="1">
      <c r="B16" s="54" t="s">
        <v>17</v>
      </c>
      <c r="C16" s="55" t="s">
        <v>0</v>
      </c>
      <c r="D16" s="31">
        <v>0</v>
      </c>
      <c r="E16" s="31">
        <v>0.03</v>
      </c>
      <c r="F16" s="27">
        <v>0.1</v>
      </c>
      <c r="G16" s="32"/>
      <c r="H16" s="60"/>
      <c r="I16" s="60"/>
      <c r="J16" s="8"/>
      <c r="K16" s="29">
        <f>ROUND(((($H16+I16)*$F16)),2)</f>
        <v>0</v>
      </c>
      <c r="L16" s="29">
        <f>ROUND((D16*H16)+(I16*E16),2)</f>
        <v>0</v>
      </c>
      <c r="M16" s="29">
        <f>SUM(K16:L16)</f>
        <v>0</v>
      </c>
      <c r="N16" s="23"/>
      <c r="O16" s="59">
        <v>0</v>
      </c>
      <c r="Q16" s="29">
        <f>M16-O16</f>
        <v>0</v>
      </c>
      <c r="S16" s="30"/>
      <c r="T16" s="30"/>
      <c r="U16" s="30"/>
    </row>
    <row r="17" spans="2:21" ht="33.75" customHeight="1">
      <c r="B17" s="54" t="s">
        <v>17</v>
      </c>
      <c r="C17" s="55" t="s">
        <v>34</v>
      </c>
      <c r="D17" s="31">
        <v>0</v>
      </c>
      <c r="E17" s="31">
        <v>0.03</v>
      </c>
      <c r="F17" s="27">
        <v>0.1</v>
      </c>
      <c r="G17" s="32"/>
      <c r="H17" s="60"/>
      <c r="I17" s="60"/>
      <c r="J17" s="8"/>
      <c r="K17" s="29">
        <f t="shared" si="0"/>
        <v>0</v>
      </c>
      <c r="L17" s="29">
        <f t="shared" si="1"/>
        <v>0</v>
      </c>
      <c r="M17" s="29">
        <f t="shared" si="2"/>
        <v>0</v>
      </c>
      <c r="N17" s="23"/>
      <c r="O17" s="59">
        <v>0</v>
      </c>
      <c r="Q17" s="29">
        <f t="shared" si="3"/>
        <v>0</v>
      </c>
      <c r="S17" s="30"/>
      <c r="T17" s="30"/>
      <c r="U17" s="30"/>
    </row>
    <row r="18" spans="2:21" ht="33.75" customHeight="1">
      <c r="B18" s="54" t="s">
        <v>35</v>
      </c>
      <c r="C18" s="55" t="s">
        <v>1</v>
      </c>
      <c r="D18" s="31"/>
      <c r="E18" s="26">
        <v>0.01</v>
      </c>
      <c r="F18" s="27">
        <v>0.1</v>
      </c>
      <c r="G18" s="32"/>
      <c r="H18" s="60"/>
      <c r="I18" s="60"/>
      <c r="J18" s="8"/>
      <c r="K18" s="29">
        <f>ROUND(((($H18+I18)*$F18)),2)</f>
        <v>0</v>
      </c>
      <c r="L18" s="29">
        <f>ROUND((D18*H18)+(I18*E18),2)</f>
        <v>0</v>
      </c>
      <c r="M18" s="29">
        <f>SUM(K18:L18)</f>
        <v>0</v>
      </c>
      <c r="N18" s="23"/>
      <c r="O18" s="59">
        <v>0</v>
      </c>
      <c r="Q18" s="29">
        <f>M18-O18</f>
        <v>0</v>
      </c>
      <c r="S18" s="30"/>
      <c r="T18" s="30"/>
      <c r="U18" s="30"/>
    </row>
    <row r="19" spans="2:21" ht="31.5" customHeight="1">
      <c r="B19" s="56" t="s">
        <v>31</v>
      </c>
      <c r="C19" s="55" t="s">
        <v>1</v>
      </c>
      <c r="D19" s="26">
        <v>0</v>
      </c>
      <c r="E19" s="26">
        <v>0.01</v>
      </c>
      <c r="F19" s="27">
        <v>0.1</v>
      </c>
      <c r="G19" s="32"/>
      <c r="H19" s="60"/>
      <c r="I19" s="60"/>
      <c r="J19" s="8"/>
      <c r="K19" s="29">
        <f t="shared" si="0"/>
        <v>0</v>
      </c>
      <c r="L19" s="29">
        <f t="shared" si="1"/>
        <v>0</v>
      </c>
      <c r="M19" s="29">
        <f t="shared" si="2"/>
        <v>0</v>
      </c>
      <c r="N19" s="23"/>
      <c r="O19" s="59">
        <v>0</v>
      </c>
      <c r="Q19" s="29">
        <f t="shared" si="3"/>
        <v>0</v>
      </c>
      <c r="S19" s="30"/>
      <c r="T19" s="30"/>
      <c r="U19" s="30"/>
    </row>
    <row r="20" spans="2:21" ht="27" customHeight="1">
      <c r="B20" s="54" t="s">
        <v>32</v>
      </c>
      <c r="C20" s="55" t="s">
        <v>1</v>
      </c>
      <c r="D20" s="31">
        <v>0</v>
      </c>
      <c r="E20" s="31">
        <v>0.08</v>
      </c>
      <c r="F20" s="27">
        <v>0.1</v>
      </c>
      <c r="G20" s="32"/>
      <c r="H20" s="60"/>
      <c r="I20" s="60"/>
      <c r="J20" s="8"/>
      <c r="K20" s="29">
        <f>ROUND(((($H20+I20)*$F20)),2)</f>
        <v>0</v>
      </c>
      <c r="L20" s="29">
        <f>ROUND((D20*H20)+(I20*E20),2)</f>
        <v>0</v>
      </c>
      <c r="M20" s="29">
        <f>SUM(K20:L20)</f>
        <v>0</v>
      </c>
      <c r="N20" s="23"/>
      <c r="O20" s="59">
        <v>0</v>
      </c>
      <c r="Q20" s="29">
        <f>M20-O20</f>
        <v>0</v>
      </c>
      <c r="S20" s="30"/>
      <c r="T20" s="30"/>
      <c r="U20" s="30"/>
    </row>
    <row r="21" spans="2:21" ht="30" customHeight="1">
      <c r="B21" s="56" t="s">
        <v>33</v>
      </c>
      <c r="C21" s="55" t="s">
        <v>1</v>
      </c>
      <c r="D21" s="31">
        <v>0</v>
      </c>
      <c r="E21" s="31">
        <v>0</v>
      </c>
      <c r="F21" s="27">
        <v>0.1</v>
      </c>
      <c r="G21" s="32"/>
      <c r="H21" s="60"/>
      <c r="I21" s="60"/>
      <c r="J21" s="8"/>
      <c r="K21" s="29">
        <f>ROUND(((($H21+I21)*$F21)),2)</f>
        <v>0</v>
      </c>
      <c r="L21" s="29">
        <f>ROUND((D21*H21)+(I21*E21),2)</f>
        <v>0</v>
      </c>
      <c r="M21" s="29">
        <f>SUM(K21:L21)</f>
        <v>0</v>
      </c>
      <c r="N21" s="23"/>
      <c r="O21" s="59">
        <v>0</v>
      </c>
      <c r="Q21" s="29">
        <f>M21-O21</f>
        <v>0</v>
      </c>
      <c r="S21" s="30"/>
      <c r="T21" s="30"/>
      <c r="U21" s="30"/>
    </row>
    <row r="22" spans="2:21" ht="31.5" customHeight="1">
      <c r="B22" s="54" t="s">
        <v>18</v>
      </c>
      <c r="C22" s="55" t="s">
        <v>1</v>
      </c>
      <c r="D22" s="33">
        <v>0</v>
      </c>
      <c r="E22" s="31">
        <v>0.11</v>
      </c>
      <c r="F22" s="27">
        <v>0.1</v>
      </c>
      <c r="G22" s="32"/>
      <c r="H22" s="60"/>
      <c r="I22" s="60"/>
      <c r="J22" s="8"/>
      <c r="K22" s="29">
        <f>ROUND(((($H22+I22)*$F22)),2)</f>
        <v>0</v>
      </c>
      <c r="L22" s="29">
        <f>ROUND((D22*H22)+(I22*E22),2)</f>
        <v>0</v>
      </c>
      <c r="M22" s="29">
        <f>SUM(K22:L22)</f>
        <v>0</v>
      </c>
      <c r="N22" s="23"/>
      <c r="O22" s="59">
        <v>0</v>
      </c>
      <c r="Q22" s="29">
        <f>M22-O22</f>
        <v>0</v>
      </c>
      <c r="S22" s="30"/>
      <c r="T22" s="30"/>
      <c r="U22" s="30"/>
    </row>
    <row r="23" spans="2:21" ht="29.25" customHeight="1">
      <c r="B23" s="54" t="s">
        <v>19</v>
      </c>
      <c r="C23" s="55" t="s">
        <v>2</v>
      </c>
      <c r="D23" s="31">
        <v>0</v>
      </c>
      <c r="E23" s="31">
        <v>0.11</v>
      </c>
      <c r="F23" s="27">
        <v>0.1</v>
      </c>
      <c r="G23" s="32"/>
      <c r="H23" s="60"/>
      <c r="I23" s="60"/>
      <c r="J23" s="8"/>
      <c r="K23" s="29">
        <f t="shared" si="0"/>
        <v>0</v>
      </c>
      <c r="L23" s="29">
        <f t="shared" si="1"/>
        <v>0</v>
      </c>
      <c r="M23" s="29">
        <f t="shared" si="2"/>
        <v>0</v>
      </c>
      <c r="N23" s="23"/>
      <c r="O23" s="59">
        <v>0</v>
      </c>
      <c r="Q23" s="29">
        <f t="shared" si="3"/>
        <v>0</v>
      </c>
      <c r="S23" s="30"/>
      <c r="T23" s="30"/>
      <c r="U23" s="30"/>
    </row>
    <row r="24" spans="2:21" ht="32.25" customHeight="1">
      <c r="B24" s="54" t="s">
        <v>19</v>
      </c>
      <c r="C24" s="55" t="s">
        <v>37</v>
      </c>
      <c r="D24" s="31">
        <v>0</v>
      </c>
      <c r="E24" s="31">
        <v>0.11</v>
      </c>
      <c r="F24" s="27">
        <v>0.2</v>
      </c>
      <c r="G24" s="32"/>
      <c r="H24" s="60"/>
      <c r="I24" s="60"/>
      <c r="J24" s="8"/>
      <c r="K24" s="29">
        <f t="shared" si="0"/>
        <v>0</v>
      </c>
      <c r="L24" s="29">
        <f t="shared" si="1"/>
        <v>0</v>
      </c>
      <c r="M24" s="29">
        <f t="shared" si="2"/>
        <v>0</v>
      </c>
      <c r="N24" s="23"/>
      <c r="O24" s="59">
        <v>0</v>
      </c>
      <c r="Q24" s="29">
        <f t="shared" si="3"/>
        <v>0</v>
      </c>
      <c r="S24" s="30"/>
      <c r="T24" s="30"/>
      <c r="U24" s="30"/>
    </row>
    <row r="25" spans="1:23" s="2" customFormat="1" ht="12.75">
      <c r="A25" s="23"/>
      <c r="B25" s="32"/>
      <c r="C25" s="34"/>
      <c r="D25" s="35"/>
      <c r="E25" s="35"/>
      <c r="F25" s="36"/>
      <c r="G25" s="32"/>
      <c r="H25" s="37"/>
      <c r="I25" s="37"/>
      <c r="J25" s="8"/>
      <c r="K25" s="8"/>
      <c r="L25" s="8"/>
      <c r="M25" s="8"/>
      <c r="N25" s="23"/>
      <c r="O25" s="8"/>
      <c r="P25" s="23"/>
      <c r="Q25" s="8"/>
      <c r="R25" s="23"/>
      <c r="S25" s="35"/>
      <c r="T25" s="35"/>
      <c r="U25" s="35"/>
      <c r="V25" s="23"/>
      <c r="W25" s="23"/>
    </row>
    <row r="27" spans="2:17" ht="12.75">
      <c r="B27" s="38"/>
      <c r="C27" s="38"/>
      <c r="D27" s="37"/>
      <c r="E27" s="36"/>
      <c r="H27" s="37"/>
      <c r="I27" s="37"/>
      <c r="J27" s="8"/>
      <c r="K27" s="8"/>
      <c r="L27" s="8"/>
      <c r="M27" s="8"/>
      <c r="O27" s="8"/>
      <c r="Q27" s="8"/>
    </row>
    <row r="28" spans="1:17" ht="19.5" customHeight="1" thickBot="1">
      <c r="A28" s="84" t="s">
        <v>13</v>
      </c>
      <c r="B28" s="85"/>
      <c r="C28" s="86"/>
      <c r="D28" s="37"/>
      <c r="E28" s="36"/>
      <c r="F28" s="6"/>
      <c r="G28" s="6"/>
      <c r="H28" s="50">
        <f>SUM(H14:H27)</f>
        <v>0</v>
      </c>
      <c r="I28" s="50">
        <f>SUM(I14:I26)</f>
        <v>0</v>
      </c>
      <c r="J28" s="39"/>
      <c r="K28" s="48">
        <f>SUM(K14:K26)</f>
        <v>0</v>
      </c>
      <c r="L28" s="46">
        <f>SUM(L14:L26)</f>
        <v>0</v>
      </c>
      <c r="M28" s="49">
        <f>SUM(M14:M26)</f>
        <v>0</v>
      </c>
      <c r="O28" s="46">
        <f>SUM(O14:O26)</f>
        <v>0</v>
      </c>
      <c r="P28" s="41"/>
      <c r="Q28" s="46">
        <f>SUM(Q14:Q26)</f>
        <v>0</v>
      </c>
    </row>
    <row r="29" spans="2:17" ht="12.75">
      <c r="B29" s="6"/>
      <c r="C29" s="6"/>
      <c r="D29" s="6"/>
      <c r="E29" s="6"/>
      <c r="F29" s="6"/>
      <c r="G29" s="6"/>
      <c r="H29" s="40"/>
      <c r="I29" s="36"/>
      <c r="J29" s="39"/>
      <c r="K29" s="39"/>
      <c r="L29" s="39"/>
      <c r="M29" s="8"/>
      <c r="O29" s="8"/>
      <c r="Q29" s="8"/>
    </row>
    <row r="30" spans="1:17" ht="18" customHeight="1" thickBot="1">
      <c r="A30" s="84" t="s">
        <v>27</v>
      </c>
      <c r="B30" s="85"/>
      <c r="C30" s="86"/>
      <c r="D30" s="41"/>
      <c r="E30" s="41"/>
      <c r="F30" s="41"/>
      <c r="G30" s="41"/>
      <c r="J30" s="8"/>
      <c r="K30" s="8"/>
      <c r="L30" s="8"/>
      <c r="M30" s="44"/>
      <c r="N30" s="23"/>
      <c r="O30" s="44"/>
      <c r="Q30" s="47">
        <f>Q28</f>
        <v>0</v>
      </c>
    </row>
    <row r="31" spans="2:17" ht="13.5" thickTop="1">
      <c r="B31" s="41"/>
      <c r="C31" s="41"/>
      <c r="D31" s="41"/>
      <c r="F31" s="41"/>
      <c r="G31" s="41"/>
      <c r="J31" s="8"/>
      <c r="K31" s="8"/>
      <c r="L31" s="8"/>
      <c r="M31" s="44"/>
      <c r="N31" s="23"/>
      <c r="O31" s="44"/>
      <c r="Q31" s="44"/>
    </row>
    <row r="32" spans="1:23" s="62" customFormat="1" ht="18" customHeight="1">
      <c r="A32" s="61"/>
      <c r="B32" s="69"/>
      <c r="C32" s="69"/>
      <c r="D32" s="69"/>
      <c r="E32" s="61"/>
      <c r="F32" s="69"/>
      <c r="G32" s="69"/>
      <c r="H32" s="70"/>
      <c r="I32" s="71"/>
      <c r="J32" s="68"/>
      <c r="K32" s="68"/>
      <c r="L32" s="68"/>
      <c r="M32" s="68"/>
      <c r="N32" s="72"/>
      <c r="O32" s="72"/>
      <c r="P32" s="61"/>
      <c r="Q32" s="61"/>
      <c r="R32" s="61"/>
      <c r="S32" s="61"/>
      <c r="T32" s="61"/>
      <c r="U32" s="61"/>
      <c r="V32" s="61"/>
      <c r="W32" s="61"/>
    </row>
    <row r="33" spans="1:23" s="62" customFormat="1" ht="18">
      <c r="A33" s="61"/>
      <c r="B33" s="73" t="s">
        <v>23</v>
      </c>
      <c r="C33" s="73"/>
      <c r="D33" s="74"/>
      <c r="E33" s="75"/>
      <c r="F33" s="75"/>
      <c r="G33" s="75"/>
      <c r="H33" s="75"/>
      <c r="I33" s="71"/>
      <c r="J33" s="76"/>
      <c r="K33" s="76"/>
      <c r="L33" s="76"/>
      <c r="M33" s="76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62" customFormat="1" ht="18">
      <c r="A34" s="61"/>
      <c r="B34" s="77"/>
      <c r="C34" s="77"/>
      <c r="D34" s="61"/>
      <c r="E34" s="61"/>
      <c r="F34" s="61"/>
      <c r="G34" s="61"/>
      <c r="H34" s="61"/>
      <c r="I34" s="71"/>
      <c r="J34" s="76"/>
      <c r="K34" s="76"/>
      <c r="L34" s="76"/>
      <c r="M34" s="76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62" customFormat="1" ht="18">
      <c r="A35" s="61"/>
      <c r="B35" s="73" t="s">
        <v>24</v>
      </c>
      <c r="C35" s="73"/>
      <c r="D35" s="74"/>
      <c r="E35" s="75"/>
      <c r="F35" s="75"/>
      <c r="G35" s="75"/>
      <c r="H35" s="75"/>
      <c r="I35" s="71"/>
      <c r="J35" s="76"/>
      <c r="K35" s="76"/>
      <c r="L35" s="76"/>
      <c r="M35" s="76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s="62" customFormat="1" ht="18">
      <c r="A36" s="61"/>
      <c r="B36" s="78"/>
      <c r="C36" s="78"/>
      <c r="D36" s="79"/>
      <c r="E36" s="61"/>
      <c r="F36" s="61"/>
      <c r="G36" s="61"/>
      <c r="H36" s="61"/>
      <c r="I36" s="71"/>
      <c r="J36" s="76"/>
      <c r="K36" s="76"/>
      <c r="L36" s="76"/>
      <c r="M36" s="76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s="62" customFormat="1" ht="18">
      <c r="A37" s="61"/>
      <c r="B37" s="73" t="s">
        <v>25</v>
      </c>
      <c r="C37" s="73"/>
      <c r="D37" s="74"/>
      <c r="E37" s="75"/>
      <c r="F37" s="75"/>
      <c r="G37" s="75"/>
      <c r="H37" s="75"/>
      <c r="I37" s="71"/>
      <c r="J37" s="76"/>
      <c r="K37" s="76"/>
      <c r="L37" s="76"/>
      <c r="M37" s="76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s="62" customFormat="1" ht="18">
      <c r="A38" s="61"/>
      <c r="B38" s="78"/>
      <c r="C38" s="78"/>
      <c r="D38" s="80"/>
      <c r="E38" s="61"/>
      <c r="F38" s="61"/>
      <c r="G38" s="61"/>
      <c r="H38" s="61"/>
      <c r="I38" s="71"/>
      <c r="J38" s="76"/>
      <c r="K38" s="76"/>
      <c r="L38" s="76"/>
      <c r="M38" s="76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s="62" customFormat="1" ht="18">
      <c r="A39" s="61"/>
      <c r="B39" s="73" t="s">
        <v>26</v>
      </c>
      <c r="C39" s="73"/>
      <c r="D39" s="74"/>
      <c r="E39" s="75"/>
      <c r="F39" s="75"/>
      <c r="G39" s="75"/>
      <c r="H39" s="75"/>
      <c r="I39" s="71"/>
      <c r="J39" s="76"/>
      <c r="K39" s="76"/>
      <c r="L39" s="76"/>
      <c r="M39" s="76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s="62" customFormat="1" ht="15">
      <c r="A40" s="61"/>
      <c r="B40" s="81"/>
      <c r="C40" s="81"/>
      <c r="D40" s="61"/>
      <c r="E40" s="61"/>
      <c r="F40" s="61"/>
      <c r="G40" s="61"/>
      <c r="H40" s="61"/>
      <c r="I40" s="71"/>
      <c r="J40" s="76"/>
      <c r="K40" s="76"/>
      <c r="L40" s="76"/>
      <c r="M40" s="76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s="62" customFormat="1" ht="12.75">
      <c r="A41" s="61"/>
      <c r="B41" s="61"/>
      <c r="C41" s="61"/>
      <c r="D41" s="61"/>
      <c r="E41" s="61"/>
      <c r="F41" s="61"/>
      <c r="G41" s="61"/>
      <c r="H41" s="70"/>
      <c r="I41" s="71"/>
      <c r="J41" s="76"/>
      <c r="K41" s="76"/>
      <c r="L41" s="76"/>
      <c r="M41" s="76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s="62" customFormat="1" ht="12.75">
      <c r="A42" s="61"/>
      <c r="B42" s="61"/>
      <c r="C42" s="61"/>
      <c r="D42" s="61"/>
      <c r="E42" s="61"/>
      <c r="F42" s="61"/>
      <c r="G42" s="61"/>
      <c r="H42" s="70"/>
      <c r="I42" s="71"/>
      <c r="J42" s="76"/>
      <c r="K42" s="76"/>
      <c r="L42" s="76"/>
      <c r="M42" s="76"/>
      <c r="N42" s="61"/>
      <c r="O42" s="61"/>
      <c r="P42" s="61"/>
      <c r="Q42" s="61"/>
      <c r="R42" s="61"/>
      <c r="S42" s="61"/>
      <c r="T42" s="61"/>
      <c r="U42" s="61"/>
      <c r="V42" s="61"/>
      <c r="W42" s="61"/>
    </row>
  </sheetData>
  <sheetProtection password="A4F4" sheet="1" selectLockedCells="1"/>
  <mergeCells count="9">
    <mergeCell ref="A7:Q7"/>
    <mergeCell ref="A28:C28"/>
    <mergeCell ref="A30:C30"/>
    <mergeCell ref="B1:Q1"/>
    <mergeCell ref="B6:Q6"/>
    <mergeCell ref="B3:Q3"/>
    <mergeCell ref="B4:Q4"/>
    <mergeCell ref="B2:Q2"/>
    <mergeCell ref="B5:Q5"/>
  </mergeCells>
  <printOptions horizontalCentered="1"/>
  <pageMargins left="0.15748031496062992" right="0.15748031496062992" top="0.15748031496062992" bottom="0.15748031496062992" header="0.5905511811023623" footer="0.4724409448818898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GWest</dc:creator>
  <cp:keywords/>
  <dc:description/>
  <cp:lastModifiedBy>Nathalie Landry</cp:lastModifiedBy>
  <cp:lastPrinted>2022-12-28T20:07:41Z</cp:lastPrinted>
  <dcterms:created xsi:type="dcterms:W3CDTF">2001-02-26T16:46:06Z</dcterms:created>
  <dcterms:modified xsi:type="dcterms:W3CDTF">2024-03-15T13:59:45Z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display_urn:schemas-microsoft-com:office:office#Editor">
    <vt:lpwstr>Adelaide Terrien</vt:lpwstr>
  </property>
  <property fmtid="{D5CDD505-2E9C-101B-9397-08002B2CF9AE}" pid="4" name="Order">
    <vt:lpwstr>7324000.00000000</vt:lpwstr>
  </property>
  <property fmtid="{D5CDD505-2E9C-101B-9397-08002B2CF9AE}" pid="5" name="display_urn:schemas-microsoft-com:office:office#Author">
    <vt:lpwstr>Adelaide Terrien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